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sonville-my.sharepoint.com/personal/mmiller_wilsonvilleoregon_gov/Documents/Documents/"/>
    </mc:Choice>
  </mc:AlternateContent>
  <xr:revisionPtr revIDLastSave="0" documentId="8_{1E87CD61-EDA5-4AAC-A901-0E1F8516BF27}" xr6:coauthVersionLast="47" xr6:coauthVersionMax="47" xr10:uidLastSave="{00000000-0000-0000-0000-000000000000}"/>
  <bookViews>
    <workbookView xWindow="27985" yWindow="2703" windowWidth="19562" windowHeight="10162" activeTab="1" xr2:uid="{5B194AF0-0270-4F45-A62F-422BE924AEAC}"/>
  </bookViews>
  <sheets>
    <sheet name="Rough" sheetId="1" r:id="rId1"/>
    <sheet name="Comparison_Presentation" sheetId="2" r:id="rId2"/>
    <sheet name="Rental Percentage" sheetId="3" r:id="rId3"/>
  </sheets>
  <definedNames>
    <definedName name="_xlnm.Print_Area" localSheetId="0">Rough!$A$1:$K$55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3" l="1"/>
  <c r="C12" i="3"/>
  <c r="B10" i="3"/>
  <c r="C10" i="3"/>
</calcChain>
</file>

<file path=xl/sharedStrings.xml><?xml version="1.0" encoding="utf-8"?>
<sst xmlns="http://schemas.openxmlformats.org/spreadsheetml/2006/main" count="238" uniqueCount="174">
  <si>
    <t>West Linn</t>
  </si>
  <si>
    <t>Oregon City</t>
  </si>
  <si>
    <t>Milwaukie</t>
  </si>
  <si>
    <t>Forest Grove</t>
  </si>
  <si>
    <t>Tualatin</t>
  </si>
  <si>
    <t>Others</t>
  </si>
  <si>
    <t>Corvallis</t>
  </si>
  <si>
    <t>Gresham</t>
  </si>
  <si>
    <t>Eugene</t>
  </si>
  <si>
    <t>Beaverton</t>
  </si>
  <si>
    <t>Sherwood</t>
  </si>
  <si>
    <t>Lake Oswego</t>
  </si>
  <si>
    <t>Comparators</t>
  </si>
  <si>
    <t>Tigard</t>
  </si>
  <si>
    <t>Woodburn</t>
  </si>
  <si>
    <t>Jurisdictions</t>
  </si>
  <si>
    <t>Code</t>
  </si>
  <si>
    <t>Structural Integrity</t>
  </si>
  <si>
    <t>Plumbing</t>
  </si>
  <si>
    <t>Electrical</t>
  </si>
  <si>
    <t>Heating</t>
  </si>
  <si>
    <t>Weatherproofing</t>
  </si>
  <si>
    <t>Ceiling Heights</t>
  </si>
  <si>
    <t>Smoke Detectors</t>
  </si>
  <si>
    <t>Overcrowding</t>
  </si>
  <si>
    <t>Parking</t>
  </si>
  <si>
    <t>Issues Addressed (see legend)</t>
  </si>
  <si>
    <t>Funding Source
Fee/General Fund/Other</t>
  </si>
  <si>
    <t>Y</t>
  </si>
  <si>
    <t>Contact</t>
  </si>
  <si>
    <t>Phone</t>
  </si>
  <si>
    <t>Website</t>
  </si>
  <si>
    <t>Tualatin Municipal Code CH 6-13</t>
  </si>
  <si>
    <t>Exterior**</t>
  </si>
  <si>
    <t>a</t>
  </si>
  <si>
    <t>garbage</t>
  </si>
  <si>
    <t>vehicle disrepair</t>
  </si>
  <si>
    <t>b</t>
  </si>
  <si>
    <t>exterior building surface maintenance</t>
  </si>
  <si>
    <t>c</t>
  </si>
  <si>
    <t>d</t>
  </si>
  <si>
    <t>tarps</t>
  </si>
  <si>
    <t>e</t>
  </si>
  <si>
    <t>lawn and vegitation management</t>
  </si>
  <si>
    <t>f</t>
  </si>
  <si>
    <t>unsightly items</t>
  </si>
  <si>
    <t>g</t>
  </si>
  <si>
    <t>onsite vehicle parking</t>
  </si>
  <si>
    <t>h</t>
  </si>
  <si>
    <t>hard surface maintenance (sidewalks, driveways, patios)</t>
  </si>
  <si>
    <t>i</t>
  </si>
  <si>
    <t>fences</t>
  </si>
  <si>
    <t>j</t>
  </si>
  <si>
    <t>graffiti</t>
  </si>
  <si>
    <t>Staffing FTE</t>
  </si>
  <si>
    <t>1 through 10</t>
  </si>
  <si>
    <t>Bryan LaVigne</t>
  </si>
  <si>
    <t>Code Compliance Officer</t>
  </si>
  <si>
    <t>503-691-3675</t>
  </si>
  <si>
    <t>https://www.tualatinoregon.gov/building/rental-housing-standards</t>
  </si>
  <si>
    <t>$10/Unit/Yr
General Fund?</t>
  </si>
  <si>
    <t>Enforcement (Proactive / Reactive)</t>
  </si>
  <si>
    <t>Resources:</t>
  </si>
  <si>
    <t>Oregon Law Help</t>
  </si>
  <si>
    <t>https://oregonlawhelp.org/topics/housing/rental-housing/repairs-and-safety/your-right-safe-and-healthy-rental-home</t>
  </si>
  <si>
    <t>https://oregon.public.law/statutes/ors_90.320</t>
  </si>
  <si>
    <t>ORS 90 Landlord &amp; Tenant Law</t>
  </si>
  <si>
    <t>Questions</t>
  </si>
  <si>
    <t>Population, demographics, # rental units</t>
  </si>
  <si>
    <t>CODE ENFORCEMENT: To request code enforcement, please call the Non-Emergency Police Dispatch at 503-635-0238. </t>
  </si>
  <si>
    <t>N?</t>
  </si>
  <si>
    <t>Alisha Bloomfield</t>
  </si>
  <si>
    <t>Building Official</t>
  </si>
  <si>
    <t>503.742.6053</t>
  </si>
  <si>
    <t>Adopted Dangerous Building Code</t>
  </si>
  <si>
    <t>Appears to be a general property maintenance code - Title 14</t>
  </si>
  <si>
    <t>https://ecode360.com/43653808#43653808</t>
  </si>
  <si>
    <t>Ken Ross</t>
  </si>
  <si>
    <t>503-718-2581</t>
  </si>
  <si>
    <t>complaint based</t>
  </si>
  <si>
    <t>Housing Standards</t>
  </si>
  <si>
    <t>(503) 625-4217</t>
  </si>
  <si>
    <t>Jared Bradbury</t>
  </si>
  <si>
    <t>No</t>
  </si>
  <si>
    <t>RHIP Y/N</t>
  </si>
  <si>
    <t>No RHIP</t>
  </si>
  <si>
    <t>503-496-1517</t>
  </si>
  <si>
    <t>Jim Sayers</t>
  </si>
  <si>
    <t>General code enforcement</t>
  </si>
  <si>
    <t>Clackamas County - Housing Assistanc Programs</t>
  </si>
  <si>
    <t>https://www.clackamas.us/socialservices/housingassistance.html</t>
  </si>
  <si>
    <t>Clackamas County Housing Rights and Resources Program</t>
  </si>
  <si>
    <t>503-650-5750</t>
  </si>
  <si>
    <t>Statewide Rent Well Program - Clackamas County 12-week classes for tenants</t>
  </si>
  <si>
    <t>https://rentwell.org/about/</t>
  </si>
  <si>
    <t>Milwaulkie Rental Resources Page</t>
  </si>
  <si>
    <t>https://www.milwaukieoregon.gov/business_detail_T13_R103.php</t>
  </si>
  <si>
    <t>EXCELLENT!</t>
  </si>
  <si>
    <t>General resources page with referral to county</t>
  </si>
  <si>
    <t>503-786-7409</t>
  </si>
  <si>
    <t>code compliance number</t>
  </si>
  <si>
    <t>Patrick McLeoud?</t>
  </si>
  <si>
    <t>https://www.ci.oswego.or.us/planning/housing-initiatives-and-resources</t>
  </si>
  <si>
    <t>Brian Don</t>
  </si>
  <si>
    <t>Complaint based</t>
  </si>
  <si>
    <t>McMinnville</t>
  </si>
  <si>
    <t>y</t>
  </si>
  <si>
    <t>IPMC Adopted</t>
  </si>
  <si>
    <t>Part FTE</t>
  </si>
  <si>
    <t>GF</t>
  </si>
  <si>
    <t>Reactive</t>
  </si>
  <si>
    <t>Stuart Ramsing</t>
  </si>
  <si>
    <t>General code enforcement through Police</t>
  </si>
  <si>
    <t>Combo - Livability &amp; IPMC</t>
  </si>
  <si>
    <t>https://ecode360.com/MI4969</t>
  </si>
  <si>
    <t xml:space="preserve">Gresham Award https://www.orcities.org/application/files/5417/2954/1124/2024_Excellence_Award_News_Release-Gresham_FINAL.pdf
GRC CH 10 IPMC adoption https://www.greshamoregon.gov/globalassets/government/city-codes-and-policies/gresham-revised-code/gresham-revised-code-chapter-10.pdf?id=840
GRC Rental Housing Code 9.55 https://www.greshamoregon.gov/globalassets/government/city-codes-and-policies/gresham-revised-code/gresham-revised-code-chapter-9.pdf?id=808
</t>
  </si>
  <si>
    <t>Forest Grove*
  (27,076)</t>
  </si>
  <si>
    <t>(1) Owner Occupied Housing Unit Rate 2019-2023</t>
  </si>
  <si>
    <t>(2) PSU 2025 Certified Population Estimate</t>
  </si>
  <si>
    <t>Lake Oswego*
  (41,474)</t>
  </si>
  <si>
    <t>Oregon City* 
  (38,387)</t>
  </si>
  <si>
    <t>Sherwood*
  (20,871)</t>
  </si>
  <si>
    <t>Tigard* 
  (57,091)</t>
  </si>
  <si>
    <t>Tualatin*
  (28,318)</t>
  </si>
  <si>
    <t>West Linn*
  (27,061)</t>
  </si>
  <si>
    <t>Corvallis
  (61,247)</t>
  </si>
  <si>
    <t>McMinnville
  (34,818)</t>
  </si>
  <si>
    <t>Rate &amp; Rent Data Source: www.census.gov</t>
  </si>
  <si>
    <t>Code / Standard</t>
  </si>
  <si>
    <t>N/A</t>
  </si>
  <si>
    <t>R-County</t>
  </si>
  <si>
    <t>ORS 90</t>
  </si>
  <si>
    <t>Yes</t>
  </si>
  <si>
    <t>GRC 9.55
GRC 10.30</t>
  </si>
  <si>
    <t>Proactive
Reactive</t>
  </si>
  <si>
    <t>Proactive</t>
  </si>
  <si>
    <t>Article 14</t>
  </si>
  <si>
    <t>Funding Source</t>
  </si>
  <si>
    <t>TMC 06-13</t>
  </si>
  <si>
    <t>$10/unit
Annual</t>
  </si>
  <si>
    <t>Reactive = complaint based response</t>
  </si>
  <si>
    <t>$17/unit
Annual</t>
  </si>
  <si>
    <t>CMC 9.02</t>
  </si>
  <si>
    <t>IPMC</t>
  </si>
  <si>
    <t>Link</t>
  </si>
  <si>
    <t>(5) All jurisdictions respond to complaints about dangerous buildings or hazardous conditions</t>
  </si>
  <si>
    <t>(6) All jurisdictions respond to general property nuisances through code compliance</t>
  </si>
  <si>
    <t>Clackamas County Housing Assistance</t>
  </si>
  <si>
    <t>General Fund</t>
  </si>
  <si>
    <r>
      <rPr>
        <b/>
        <sz val="11"/>
        <color theme="1"/>
        <rFont val="Aptos Narrow"/>
        <family val="2"/>
        <scheme val="minor"/>
      </rPr>
      <t>OOH Rate</t>
    </r>
    <r>
      <rPr>
        <vertAlign val="superscript"/>
        <sz val="11"/>
        <color theme="1"/>
        <rFont val="Aptos Narrow"/>
        <family val="2"/>
        <scheme val="minor"/>
      </rPr>
      <t xml:space="preserve"> (1)</t>
    </r>
  </si>
  <si>
    <r>
      <rPr>
        <b/>
        <sz val="11"/>
        <color theme="1"/>
        <rFont val="Aptos Narrow"/>
        <family val="2"/>
        <scheme val="minor"/>
      </rPr>
      <t xml:space="preserve">Median Rent </t>
    </r>
    <r>
      <rPr>
        <vertAlign val="superscript"/>
        <sz val="11"/>
        <color theme="1"/>
        <rFont val="Aptos Narrow"/>
        <family val="2"/>
        <scheme val="minor"/>
      </rPr>
      <t>(1)</t>
    </r>
  </si>
  <si>
    <r>
      <rPr>
        <b/>
        <sz val="11"/>
        <color theme="1"/>
        <rFont val="Aptos Narrow"/>
        <family val="2"/>
        <scheme val="minor"/>
      </rPr>
      <t>RHIP
Y/N/R</t>
    </r>
    <r>
      <rPr>
        <sz val="11"/>
        <color theme="1"/>
        <rFont val="Aptos Narrow"/>
        <family val="2"/>
        <scheme val="minor"/>
      </rPr>
      <t xml:space="preserve"> </t>
    </r>
    <r>
      <rPr>
        <vertAlign val="superscript"/>
        <sz val="11"/>
        <color theme="1"/>
        <rFont val="Aptos Narrow"/>
        <family val="2"/>
        <scheme val="minor"/>
      </rPr>
      <t>(3)</t>
    </r>
  </si>
  <si>
    <r>
      <t xml:space="preserve">Annual &amp; Sliding Scale </t>
    </r>
    <r>
      <rPr>
        <vertAlign val="superscript"/>
        <sz val="11"/>
        <color theme="1"/>
        <rFont val="Aptos Narrow"/>
        <family val="2"/>
        <scheme val="minor"/>
      </rPr>
      <t>(4)</t>
    </r>
  </si>
  <si>
    <r>
      <t xml:space="preserve">(3) Rental Housing Inspection Program = </t>
    </r>
    <r>
      <rPr>
        <b/>
        <sz val="11"/>
        <color theme="1"/>
        <rFont val="Aptos Narrow"/>
        <family val="2"/>
        <scheme val="minor"/>
      </rPr>
      <t>Y</t>
    </r>
    <r>
      <rPr>
        <sz val="11"/>
        <color theme="1"/>
        <rFont val="Aptos Narrow"/>
        <family val="2"/>
        <scheme val="minor"/>
      </rPr>
      <t xml:space="preserve">es / </t>
    </r>
    <r>
      <rPr>
        <b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 xml:space="preserve">o / </t>
    </r>
    <r>
      <rPr>
        <b/>
        <sz val="11"/>
        <color theme="1"/>
        <rFont val="Aptos Narrow"/>
        <family val="2"/>
        <scheme val="minor"/>
      </rPr>
      <t>R</t>
    </r>
    <r>
      <rPr>
        <sz val="11"/>
        <color theme="1"/>
        <rFont val="Aptos Narrow"/>
        <family val="2"/>
        <scheme val="minor"/>
      </rPr>
      <t>eferral</t>
    </r>
  </si>
  <si>
    <r>
      <rPr>
        <b/>
        <sz val="11"/>
        <color theme="1"/>
        <rFont val="Aptos Narrow"/>
        <family val="2"/>
        <scheme val="minor"/>
      </rPr>
      <t xml:space="preserve">Jurisdiction
</t>
    </r>
    <r>
      <rPr>
        <b/>
        <vertAlign val="superscript"/>
        <sz val="11"/>
        <color theme="1"/>
        <rFont val="Aptos Narrow"/>
        <family val="2"/>
        <scheme val="minor"/>
      </rPr>
      <t xml:space="preserve"> </t>
    </r>
    <r>
      <rPr>
        <vertAlign val="superscript"/>
        <sz val="11"/>
        <color theme="1"/>
        <rFont val="Aptos Narrow"/>
        <family val="2"/>
        <scheme val="minor"/>
      </rPr>
      <t>(2)(5)(6)</t>
    </r>
  </si>
  <si>
    <r>
      <t xml:space="preserve">Wilsonville* 
 </t>
    </r>
    <r>
      <rPr>
        <sz val="11"/>
        <color theme="1"/>
        <rFont val="Aptos Narrow"/>
        <family val="2"/>
        <scheme val="minor"/>
      </rPr>
      <t xml:space="preserve"> (27,371)</t>
    </r>
  </si>
  <si>
    <t>Gresham
  (115,739)</t>
  </si>
  <si>
    <t>(4) Annual fee. 5 tiers based on # of units on a sliding scale ranging from 1-2 units at $79/unit, to 200+units at $44/unit. Fee is subject to annual 5% COLA through 2029.</t>
  </si>
  <si>
    <t>Those cities w/out programs would default to the county and/or civil matter via ORS 90</t>
  </si>
  <si>
    <t>* Wilsonville comparators</t>
  </si>
  <si>
    <t>Apartments</t>
  </si>
  <si>
    <t>Detached SFD</t>
  </si>
  <si>
    <t>Townhouses</t>
  </si>
  <si>
    <t>MFG Homes</t>
  </si>
  <si>
    <t>3-4 Unit Clusters</t>
  </si>
  <si>
    <t>Duplex</t>
  </si>
  <si>
    <t>ADU</t>
  </si>
  <si>
    <t>Total</t>
  </si>
  <si>
    <t>Rentals (Approx)</t>
  </si>
  <si>
    <t>Housing Stock (2024 Housing Report)</t>
  </si>
  <si>
    <t>US Census</t>
  </si>
  <si>
    <t>Milwaukie
  (21,361)</t>
  </si>
  <si>
    <t xml:space="preserve">Happy Valley, so much per unit and per complex. $100/complex and $50/unit. Main license. Code enforcement based on complanit. Noise, solid waste, pretty proactive about </t>
  </si>
  <si>
    <t xml:space="preserve">30 day and longer rentals. Business license for year.  3-5 plexes, off-site landlord typically a problem. Refer tenants to county.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</si>
</sst>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12" x14ac:knownFonts="1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b/>
      <sz val="7.5"/>
      <color rgb="FF414141"/>
      <name val="Arial"/>
      <family val="2"/>
    </font>
    <font>
      <b/>
      <sz val="11"/>
      <color rgb="FF414141"/>
      <name val="Arial"/>
      <family val="2"/>
    </font>
    <font>
      <sz val="11"/>
      <color rgb="FF414141"/>
      <name val="Arial"/>
      <family val="2"/>
    </font>
    <font>
      <b/>
      <sz val="12"/>
      <color rgb="FF013253"/>
      <name val="Arial"/>
      <family val="2"/>
    </font>
    <font>
      <sz val="12"/>
      <color rgb="FF1E1E1E"/>
      <name val="Segoe U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16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1"/>
    <xf numFmtId="0" fontId="3" fillId="0" borderId="0" xfId="0" applyFont="1" applyAlignment="1">
      <alignment vertical="center"/>
    </xf>
    <xf numFmtId="0" fontId="2" fillId="0" borderId="0" xfId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10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10" fontId="0" fillId="0" borderId="3" xfId="0" applyNumberFormat="1" applyBorder="1" applyAlignment="1">
      <alignment horizontal="center" vertical="center"/>
    </xf>
    <xf numFmtId="164" fontId="0" fillId="0" borderId="3" xfId="2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10" fontId="0" fillId="0" borderId="1" xfId="0" applyNumberFormat="1" applyBorder="1" applyAlignment="1">
      <alignment horizontal="center" vertical="center"/>
    </xf>
    <xf numFmtId="164" fontId="0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64" fontId="0" fillId="0" borderId="3" xfId="2" applyNumberFormat="1" applyFont="1" applyFill="1" applyBorder="1" applyAlignment="1">
      <alignment horizontal="center" vertical="center"/>
    </xf>
    <xf numFmtId="0" fontId="2" fillId="0" borderId="3" xfId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0" fillId="3" borderId="0" xfId="0" applyFill="1"/>
    <xf numFmtId="0" fontId="0" fillId="0" borderId="1" xfId="0" applyBorder="1"/>
    <xf numFmtId="165" fontId="0" fillId="0" borderId="1" xfId="3" applyNumberFormat="1" applyFont="1" applyBorder="1"/>
    <xf numFmtId="0" fontId="0" fillId="0" borderId="0" xfId="0" applyAlignment="1">
      <alignment horizontal="left" vertical="center"/>
    </xf>
    <xf numFmtId="165" fontId="0" fillId="0" borderId="0" xfId="3" applyNumberFormat="1" applyFont="1" applyBorder="1"/>
    <xf numFmtId="0" fontId="0" fillId="0" borderId="3" xfId="0" applyBorder="1"/>
    <xf numFmtId="165" fontId="0" fillId="0" borderId="3" xfId="3" applyNumberFormat="1" applyFont="1" applyBorder="1"/>
    <xf numFmtId="9" fontId="0" fillId="0" borderId="0" xfId="4" applyFont="1" applyBorder="1"/>
    <xf numFmtId="166" fontId="0" fillId="0" borderId="0" xfId="4" applyNumberFormat="1" applyFont="1" applyBorder="1"/>
    <xf numFmtId="166" fontId="0" fillId="0" borderId="3" xfId="4" applyNumberFormat="1" applyFont="1" applyBorder="1"/>
    <xf numFmtId="166" fontId="0" fillId="0" borderId="1" xfId="4" applyNumberFormat="1" applyFont="1" applyBorder="1"/>
    <xf numFmtId="0" fontId="0" fillId="0" borderId="5" xfId="0" applyBorder="1"/>
    <xf numFmtId="165" fontId="0" fillId="0" borderId="5" xfId="3" applyNumberFormat="1" applyFont="1" applyBorder="1"/>
    <xf numFmtId="166" fontId="0" fillId="0" borderId="5" xfId="4" applyNumberFormat="1" applyFont="1" applyBorder="1"/>
    <xf numFmtId="0" fontId="0" fillId="0" borderId="0" xfId="0" applyAlignment="1">
      <alignment horizontal="left" wrapText="1"/>
    </xf>
  </cellXfs>
  <cellStyles count="5">
    <cellStyle name="Comma" xfId="3" builtinId="3"/>
    <cellStyle name="Currency" xfId="2" builtinId="4"/>
    <cellStyle name="Hyperlink" xfId="1" builtinId="8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14</xdr:col>
      <xdr:colOff>38871</xdr:colOff>
      <xdr:row>37</xdr:row>
      <xdr:rowOff>102361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56DEC9-B8DD-B9BF-FA5C-5BEB8FBBF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9950" y="381000"/>
          <a:ext cx="5525271" cy="6792273"/>
        </a:xfrm>
        <a:prstGeom prst="rect">
          <a:avLst/>
        </a:prstGeom>
      </xdr:spPr>
    </xdr:pic>
    <xdr:clientData/>
  </xdr:twoCellAnchor>
  <xdr:twoCellAnchor editAs="oneCell">
    <xdr:from>
      <xdr:col>5</xdr:col>
      <xdr:colOff>22412</xdr:colOff>
      <xdr:row>37</xdr:row>
      <xdr:rowOff>190499</xdr:rowOff>
    </xdr:from>
    <xdr:to>
      <xdr:col>14</xdr:col>
      <xdr:colOff>22835</xdr:colOff>
      <xdr:row>47</xdr:row>
      <xdr:rowOff>89646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8000EF-DA3B-502B-326C-F079DCE91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7794" y="7238999"/>
          <a:ext cx="5446482" cy="1804147"/>
        </a:xfrm>
        <a:prstGeom prst="rect">
          <a:avLst/>
        </a:prstGeom>
      </xdr:spPr>
    </xdr:pic>
    <xdr:clientData/>
  </xdr:twoCellAnchor>
  <xdr:twoCellAnchor editAs="oneCell">
    <xdr:from>
      <xdr:col>14</xdr:col>
      <xdr:colOff>134471</xdr:colOff>
      <xdr:row>1</xdr:row>
      <xdr:rowOff>179294</xdr:rowOff>
    </xdr:from>
    <xdr:to>
      <xdr:col>22</xdr:col>
      <xdr:colOff>481854</xdr:colOff>
      <xdr:row>37</xdr:row>
      <xdr:rowOff>137651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AEDDE0-317D-0DC0-7875-0ACA20C52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00" y="369794"/>
          <a:ext cx="5188324" cy="6838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lackamas.us/socialservices/housingassistance.html" TargetMode="External"/><Relationship Id="rId3" Type="http://schemas.openxmlformats.org/officeDocument/2006/relationships/hyperlink" Target="https://oregon.public.law/statutes/ors_90.320" TargetMode="External"/><Relationship Id="rId7" Type="http://schemas.openxmlformats.org/officeDocument/2006/relationships/hyperlink" Target="tel:5034961517" TargetMode="External"/><Relationship Id="rId2" Type="http://schemas.openxmlformats.org/officeDocument/2006/relationships/hyperlink" Target="https://oregonlawhelp.org/topics/housing/rental-housing/repairs-and-safety/your-right-safe-and-healthy-rental-home" TargetMode="External"/><Relationship Id="rId1" Type="http://schemas.openxmlformats.org/officeDocument/2006/relationships/hyperlink" Target="https://www.tualatinoregon.gov/building/rental-housing-standards" TargetMode="External"/><Relationship Id="rId6" Type="http://schemas.openxmlformats.org/officeDocument/2006/relationships/hyperlink" Target="tel:%20(503)%20625-4217" TargetMode="External"/><Relationship Id="rId5" Type="http://schemas.openxmlformats.org/officeDocument/2006/relationships/hyperlink" Target="https://ecode360.com/43663084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tel:503.742.6053" TargetMode="External"/><Relationship Id="rId9" Type="http://schemas.openxmlformats.org/officeDocument/2006/relationships/hyperlink" Target="https://rentwell.org/about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library.municode.com/or/corvallis/codes/code_of_ordinances?nodeId=TIT9BUSACOST_CH9.02COLICO" TargetMode="External"/><Relationship Id="rId13" Type="http://schemas.openxmlformats.org/officeDocument/2006/relationships/hyperlink" Target="https://www.clackamas.us/socialservices/housingassistance.html" TargetMode="External"/><Relationship Id="rId3" Type="http://schemas.openxmlformats.org/officeDocument/2006/relationships/hyperlink" Target="https://www.greshamoregon.gov/globalassets/government/city-codes-and-policies/gresham-revised-code/gresham-revised-code-chapter-9.pdf?id=808" TargetMode="External"/><Relationship Id="rId7" Type="http://schemas.openxmlformats.org/officeDocument/2006/relationships/hyperlink" Target="https://www.tualatinoregon.gov/finance/rental-housing-license" TargetMode="External"/><Relationship Id="rId12" Type="http://schemas.openxmlformats.org/officeDocument/2006/relationships/hyperlink" Target="https://www.wilsonvilleoregon.gov/building/page/mold-rentals-who-contact" TargetMode="External"/><Relationship Id="rId2" Type="http://schemas.openxmlformats.org/officeDocument/2006/relationships/hyperlink" Target="https://oregon.public.law/statutes/ors_chapter_90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oregon.public.law/statutes/ors_chapter_90" TargetMode="External"/><Relationship Id="rId6" Type="http://schemas.openxmlformats.org/officeDocument/2006/relationships/hyperlink" Target="https://www.tualatinoregon.gov/sites/default/files/fileattachments/finance/page/4803/rental_municipal_code_6-13.pdf" TargetMode="External"/><Relationship Id="rId11" Type="http://schemas.openxmlformats.org/officeDocument/2006/relationships/hyperlink" Target="https://www.greshamoregon.gov/services/rental-housing-program/" TargetMode="External"/><Relationship Id="rId5" Type="http://schemas.openxmlformats.org/officeDocument/2006/relationships/hyperlink" Target="https://ecode360.com/43653808" TargetMode="External"/><Relationship Id="rId15" Type="http://schemas.openxmlformats.org/officeDocument/2006/relationships/hyperlink" Target="https://codes.iccsafe.org/content/IPMC2021V2.0" TargetMode="External"/><Relationship Id="rId10" Type="http://schemas.openxmlformats.org/officeDocument/2006/relationships/hyperlink" Target="https://www.mcminnvilleoregon.gov/sites/default/files/fileattachments/city_council/meeting/19191/cc_ws_rental_inspection_programs_08.19.20_pp_questions.pdf" TargetMode="External"/><Relationship Id="rId4" Type="http://schemas.openxmlformats.org/officeDocument/2006/relationships/hyperlink" Target="https://oregon.public.law/statutes/ors_chapter_90" TargetMode="External"/><Relationship Id="rId9" Type="http://schemas.openxmlformats.org/officeDocument/2006/relationships/hyperlink" Target="https://www.corvallisoregon.gov/cd/page/rental-housing-information" TargetMode="External"/><Relationship Id="rId14" Type="http://schemas.openxmlformats.org/officeDocument/2006/relationships/hyperlink" Target="https://www.tigard-or.gov/your-government/departments/community-development/code-complianc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wilsonvilleoregon.gov/sites/default/files/fileattachments/community_development/page/29051/2024_housing_report_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F5DC-051E-408A-BD17-12417F4C4CB4}">
  <dimension ref="A1:L55"/>
  <sheetViews>
    <sheetView workbookViewId="0">
      <selection activeCell="A5" sqref="A5:A21"/>
    </sheetView>
  </sheetViews>
  <sheetFormatPr defaultRowHeight="14.3" x14ac:dyDescent="0.25"/>
  <cols>
    <col min="1" max="1" width="14.25" customWidth="1"/>
    <col min="3" max="4" width="29.375" customWidth="1"/>
    <col min="5" max="5" width="41.875" customWidth="1"/>
    <col min="6" max="6" width="14.875" customWidth="1"/>
    <col min="7" max="7" width="16" customWidth="1"/>
    <col min="8" max="8" width="12.125" customWidth="1"/>
    <col min="9" max="9" width="16.625" customWidth="1"/>
    <col min="10" max="10" width="24.375" customWidth="1"/>
    <col min="11" max="11" width="14" customWidth="1"/>
    <col min="12" max="12" width="45.25" customWidth="1"/>
  </cols>
  <sheetData>
    <row r="1" spans="1:12" ht="46.55" customHeight="1" x14ac:dyDescent="0.25">
      <c r="A1" t="s">
        <v>15</v>
      </c>
      <c r="B1" s="1" t="s">
        <v>84</v>
      </c>
      <c r="C1" s="1" t="s">
        <v>16</v>
      </c>
      <c r="D1" s="1"/>
      <c r="E1" s="1" t="s">
        <v>26</v>
      </c>
      <c r="F1" s="1" t="s">
        <v>54</v>
      </c>
      <c r="G1" s="1" t="s">
        <v>27</v>
      </c>
      <c r="H1" s="1" t="s">
        <v>61</v>
      </c>
      <c r="I1" s="1" t="s">
        <v>29</v>
      </c>
      <c r="J1" s="1"/>
      <c r="K1" s="1" t="s">
        <v>30</v>
      </c>
      <c r="L1" s="1" t="s">
        <v>31</v>
      </c>
    </row>
    <row r="2" spans="1:12" ht="14.95" customHeight="1" x14ac:dyDescent="0.25">
      <c r="B2" s="1"/>
      <c r="C2" s="1"/>
      <c r="D2" s="1"/>
      <c r="E2" s="1"/>
      <c r="F2" s="1"/>
    </row>
    <row r="3" spans="1:12" ht="14.95" x14ac:dyDescent="0.25">
      <c r="A3" t="s">
        <v>12</v>
      </c>
    </row>
    <row r="5" spans="1:12" ht="30.1" x14ac:dyDescent="0.25">
      <c r="A5" t="s">
        <v>4</v>
      </c>
      <c r="B5" t="s">
        <v>28</v>
      </c>
      <c r="C5" t="s">
        <v>32</v>
      </c>
      <c r="E5" s="2" t="s">
        <v>55</v>
      </c>
      <c r="G5" s="1" t="s">
        <v>60</v>
      </c>
      <c r="H5" s="1" t="s">
        <v>104</v>
      </c>
      <c r="I5" s="3" t="s">
        <v>56</v>
      </c>
      <c r="J5" s="3" t="s">
        <v>57</v>
      </c>
      <c r="K5" s="3" t="s">
        <v>58</v>
      </c>
      <c r="L5" s="4" t="s">
        <v>59</v>
      </c>
    </row>
    <row r="6" spans="1:12" x14ac:dyDescent="0.25">
      <c r="A6" t="s">
        <v>0</v>
      </c>
      <c r="B6" t="s">
        <v>70</v>
      </c>
      <c r="C6" t="s">
        <v>74</v>
      </c>
      <c r="I6" t="s">
        <v>71</v>
      </c>
      <c r="J6" t="s">
        <v>72</v>
      </c>
      <c r="K6" s="4" t="s">
        <v>73</v>
      </c>
      <c r="L6" s="5" t="s">
        <v>69</v>
      </c>
    </row>
    <row r="7" spans="1:12" ht="45" x14ac:dyDescent="0.25">
      <c r="A7" t="s">
        <v>13</v>
      </c>
      <c r="B7" t="s">
        <v>70</v>
      </c>
      <c r="C7" s="1" t="s">
        <v>75</v>
      </c>
      <c r="D7" s="1"/>
      <c r="E7" s="4" t="s">
        <v>80</v>
      </c>
      <c r="H7" s="1" t="s">
        <v>79</v>
      </c>
      <c r="I7" s="7" t="s">
        <v>77</v>
      </c>
      <c r="J7" t="s">
        <v>57</v>
      </c>
      <c r="K7" s="8" t="s">
        <v>78</v>
      </c>
      <c r="L7" s="6" t="s">
        <v>76</v>
      </c>
    </row>
    <row r="8" spans="1:12" ht="14.95" x14ac:dyDescent="0.25">
      <c r="A8" t="s">
        <v>10</v>
      </c>
      <c r="B8" t="s">
        <v>83</v>
      </c>
      <c r="C8" t="s">
        <v>85</v>
      </c>
      <c r="E8" t="s">
        <v>112</v>
      </c>
      <c r="I8" t="s">
        <v>82</v>
      </c>
      <c r="J8" t="s">
        <v>72</v>
      </c>
      <c r="K8" s="4" t="s">
        <v>81</v>
      </c>
    </row>
    <row r="9" spans="1:12" ht="14.95" x14ac:dyDescent="0.25">
      <c r="A9" t="s">
        <v>1</v>
      </c>
      <c r="B9" t="s">
        <v>83</v>
      </c>
      <c r="C9" t="s">
        <v>85</v>
      </c>
      <c r="E9" t="s">
        <v>88</v>
      </c>
      <c r="I9" t="s">
        <v>87</v>
      </c>
      <c r="J9" t="s">
        <v>72</v>
      </c>
      <c r="K9" s="4" t="s">
        <v>86</v>
      </c>
    </row>
    <row r="10" spans="1:12" ht="17.350000000000001" x14ac:dyDescent="0.3">
      <c r="A10" t="s">
        <v>2</v>
      </c>
      <c r="B10" t="s">
        <v>83</v>
      </c>
      <c r="C10" t="s">
        <v>85</v>
      </c>
      <c r="D10" t="s">
        <v>114</v>
      </c>
      <c r="E10" t="s">
        <v>98</v>
      </c>
      <c r="I10" t="s">
        <v>101</v>
      </c>
      <c r="K10" s="10" t="s">
        <v>99</v>
      </c>
      <c r="L10" t="s">
        <v>100</v>
      </c>
    </row>
    <row r="11" spans="1:12" ht="14.95" x14ac:dyDescent="0.25">
      <c r="A11" t="s">
        <v>11</v>
      </c>
      <c r="B11" t="s">
        <v>83</v>
      </c>
      <c r="C11" t="s">
        <v>85</v>
      </c>
      <c r="E11" t="s">
        <v>98</v>
      </c>
      <c r="I11" t="s">
        <v>103</v>
      </c>
      <c r="J11" t="s">
        <v>72</v>
      </c>
      <c r="L11" t="s">
        <v>102</v>
      </c>
    </row>
    <row r="12" spans="1:12" ht="14.95" x14ac:dyDescent="0.25">
      <c r="A12" t="s">
        <v>3</v>
      </c>
      <c r="B12" t="s">
        <v>83</v>
      </c>
      <c r="C12" t="s">
        <v>85</v>
      </c>
    </row>
    <row r="14" spans="1:12" ht="14.95" x14ac:dyDescent="0.25">
      <c r="A14" t="s">
        <v>5</v>
      </c>
    </row>
    <row r="16" spans="1:12" x14ac:dyDescent="0.25">
      <c r="A16" t="s">
        <v>6</v>
      </c>
      <c r="B16" t="s">
        <v>106</v>
      </c>
      <c r="C16" t="s">
        <v>113</v>
      </c>
    </row>
    <row r="17" spans="1:12" x14ac:dyDescent="0.25">
      <c r="A17" t="s">
        <v>105</v>
      </c>
      <c r="B17" t="s">
        <v>106</v>
      </c>
      <c r="C17" t="s">
        <v>107</v>
      </c>
      <c r="F17" t="s">
        <v>108</v>
      </c>
      <c r="G17" t="s">
        <v>109</v>
      </c>
      <c r="H17" t="s">
        <v>110</v>
      </c>
      <c r="I17" t="s">
        <v>111</v>
      </c>
      <c r="J17" t="s">
        <v>72</v>
      </c>
    </row>
    <row r="18" spans="1:12" ht="185.45" x14ac:dyDescent="0.25">
      <c r="A18" s="11" t="s">
        <v>7</v>
      </c>
      <c r="L18" s="1" t="s">
        <v>115</v>
      </c>
    </row>
    <row r="19" spans="1:12" x14ac:dyDescent="0.25">
      <c r="A19" t="s">
        <v>8</v>
      </c>
      <c r="B19" t="s">
        <v>106</v>
      </c>
    </row>
    <row r="20" spans="1:12" x14ac:dyDescent="0.25">
      <c r="A20" t="s">
        <v>9</v>
      </c>
    </row>
    <row r="21" spans="1:12" x14ac:dyDescent="0.25">
      <c r="A21" t="s">
        <v>14</v>
      </c>
    </row>
    <row r="25" spans="1:12" x14ac:dyDescent="0.25">
      <c r="A25">
        <v>1</v>
      </c>
      <c r="B25" t="s">
        <v>17</v>
      </c>
    </row>
    <row r="26" spans="1:12" x14ac:dyDescent="0.25">
      <c r="A26">
        <v>2</v>
      </c>
      <c r="B26" t="s">
        <v>18</v>
      </c>
    </row>
    <row r="27" spans="1:12" x14ac:dyDescent="0.25">
      <c r="A27">
        <v>3</v>
      </c>
      <c r="B27" t="s">
        <v>20</v>
      </c>
    </row>
    <row r="28" spans="1:12" x14ac:dyDescent="0.25">
      <c r="A28">
        <v>4</v>
      </c>
      <c r="B28" t="s">
        <v>21</v>
      </c>
    </row>
    <row r="29" spans="1:12" x14ac:dyDescent="0.25">
      <c r="A29">
        <v>5</v>
      </c>
      <c r="B29" t="s">
        <v>19</v>
      </c>
    </row>
    <row r="30" spans="1:12" x14ac:dyDescent="0.25">
      <c r="A30">
        <v>6</v>
      </c>
      <c r="B30" t="s">
        <v>22</v>
      </c>
    </row>
    <row r="31" spans="1:12" x14ac:dyDescent="0.25">
      <c r="A31">
        <v>7</v>
      </c>
      <c r="B31" t="s">
        <v>23</v>
      </c>
    </row>
    <row r="32" spans="1:12" x14ac:dyDescent="0.25">
      <c r="A32">
        <v>8</v>
      </c>
      <c r="B32" t="s">
        <v>24</v>
      </c>
    </row>
    <row r="33" spans="1:4" x14ac:dyDescent="0.25">
      <c r="A33">
        <v>9</v>
      </c>
      <c r="B33" t="s">
        <v>25</v>
      </c>
    </row>
    <row r="34" spans="1:4" x14ac:dyDescent="0.25">
      <c r="A34">
        <v>10</v>
      </c>
      <c r="B34" t="s">
        <v>33</v>
      </c>
    </row>
    <row r="36" spans="1:4" x14ac:dyDescent="0.25">
      <c r="B36" t="s">
        <v>34</v>
      </c>
      <c r="C36" t="s">
        <v>35</v>
      </c>
    </row>
    <row r="37" spans="1:4" x14ac:dyDescent="0.25">
      <c r="B37" t="s">
        <v>37</v>
      </c>
      <c r="C37" t="s">
        <v>36</v>
      </c>
    </row>
    <row r="38" spans="1:4" x14ac:dyDescent="0.25">
      <c r="B38" t="s">
        <v>39</v>
      </c>
      <c r="C38" t="s">
        <v>38</v>
      </c>
    </row>
    <row r="39" spans="1:4" x14ac:dyDescent="0.25">
      <c r="B39" t="s">
        <v>40</v>
      </c>
      <c r="C39" t="s">
        <v>41</v>
      </c>
    </row>
    <row r="40" spans="1:4" x14ac:dyDescent="0.25">
      <c r="B40" t="s">
        <v>42</v>
      </c>
      <c r="C40" t="s">
        <v>43</v>
      </c>
    </row>
    <row r="41" spans="1:4" x14ac:dyDescent="0.25">
      <c r="B41" t="s">
        <v>44</v>
      </c>
      <c r="C41" t="s">
        <v>45</v>
      </c>
    </row>
    <row r="42" spans="1:4" x14ac:dyDescent="0.25">
      <c r="B42" t="s">
        <v>46</v>
      </c>
      <c r="C42" t="s">
        <v>47</v>
      </c>
    </row>
    <row r="43" spans="1:4" x14ac:dyDescent="0.25">
      <c r="B43" t="s">
        <v>48</v>
      </c>
      <c r="C43" t="s">
        <v>49</v>
      </c>
    </row>
    <row r="44" spans="1:4" x14ac:dyDescent="0.25">
      <c r="B44" t="s">
        <v>50</v>
      </c>
      <c r="C44" t="s">
        <v>51</v>
      </c>
    </row>
    <row r="45" spans="1:4" x14ac:dyDescent="0.25">
      <c r="B45" t="s">
        <v>52</v>
      </c>
      <c r="C45" t="s">
        <v>53</v>
      </c>
    </row>
    <row r="47" spans="1:4" x14ac:dyDescent="0.25">
      <c r="A47" t="s">
        <v>62</v>
      </c>
    </row>
    <row r="48" spans="1:4" x14ac:dyDescent="0.25">
      <c r="A48" t="s">
        <v>63</v>
      </c>
      <c r="C48" s="4" t="s">
        <v>64</v>
      </c>
      <c r="D48" s="4"/>
    </row>
    <row r="49" spans="1:6" x14ac:dyDescent="0.25">
      <c r="A49" t="s">
        <v>66</v>
      </c>
      <c r="C49" s="4" t="s">
        <v>65</v>
      </c>
      <c r="D49" s="4"/>
    </row>
    <row r="50" spans="1:6" x14ac:dyDescent="0.25">
      <c r="A50" t="s">
        <v>89</v>
      </c>
      <c r="C50" s="4" t="s">
        <v>90</v>
      </c>
      <c r="D50" s="4"/>
    </row>
    <row r="51" spans="1:6" ht="15.65" x14ac:dyDescent="0.25">
      <c r="A51" t="s">
        <v>91</v>
      </c>
      <c r="C51" t="s">
        <v>90</v>
      </c>
      <c r="E51" s="9" t="s">
        <v>92</v>
      </c>
    </row>
    <row r="52" spans="1:6" x14ac:dyDescent="0.25">
      <c r="A52" t="s">
        <v>93</v>
      </c>
      <c r="C52" s="4" t="s">
        <v>94</v>
      </c>
      <c r="D52" s="4"/>
    </row>
    <row r="53" spans="1:6" x14ac:dyDescent="0.25">
      <c r="A53" t="s">
        <v>95</v>
      </c>
      <c r="C53" s="4" t="s">
        <v>96</v>
      </c>
      <c r="D53" s="4"/>
      <c r="F53" t="s">
        <v>97</v>
      </c>
    </row>
    <row r="55" spans="1:6" x14ac:dyDescent="0.25">
      <c r="A55" t="s">
        <v>67</v>
      </c>
      <c r="B55" t="s">
        <v>68</v>
      </c>
    </row>
  </sheetData>
  <hyperlinks>
    <hyperlink ref="L5" r:id="rId1" xr:uid="{CF684071-86BB-4368-8B88-6B9393E4E9F2}"/>
    <hyperlink ref="C48" r:id="rId2" xr:uid="{C8C8BDE7-7FA6-42F9-BA64-445F49185A9A}"/>
    <hyperlink ref="C49" r:id="rId3" xr:uid="{1EF27B40-9009-44C2-BCCB-C59B84137787}"/>
    <hyperlink ref="K6" r:id="rId4" display="tel:503.742.6053" xr:uid="{417DF9E4-DDCF-47D5-ADFC-A24A6E5DB124}"/>
    <hyperlink ref="E7" r:id="rId5" xr:uid="{E4FA2CA5-8E48-491F-AA94-B9000E6A1B2F}"/>
    <hyperlink ref="K8" r:id="rId6" display="tel: (503) 625-4217" xr:uid="{CFE6340A-45CC-4CDA-BF43-DFBF83A09535}"/>
    <hyperlink ref="K9" r:id="rId7" display="tel:5034961517" xr:uid="{702A5AE0-7622-45DF-93DB-F2B2ACF95714}"/>
    <hyperlink ref="C50" r:id="rId8" xr:uid="{0DB09A37-768C-4C8B-AE1D-247011D20FD2}"/>
    <hyperlink ref="C52" r:id="rId9" xr:uid="{07523232-92CC-4AD2-9F54-70B8183F0001}"/>
  </hyperlinks>
  <pageMargins left="0.7" right="0.7" top="0.75" bottom="0.75" header="0.3" footer="0.3"/>
  <pageSetup paperSize="17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F731-7AB7-4857-A756-AE0F6EBE6D2F}">
  <dimension ref="B1:L26"/>
  <sheetViews>
    <sheetView tabSelected="1" workbookViewId="0">
      <selection activeCell="B16" sqref="B16"/>
    </sheetView>
  </sheetViews>
  <sheetFormatPr defaultRowHeight="14.3" x14ac:dyDescent="0.25"/>
  <cols>
    <col min="1" max="1" width="1.875" customWidth="1"/>
    <col min="2" max="2" width="14.75" customWidth="1"/>
    <col min="3" max="3" width="11.125" customWidth="1"/>
    <col min="4" max="4" width="9" customWidth="1"/>
    <col min="5" max="8" width="11.125" customWidth="1"/>
    <col min="9" max="9" width="1.25" customWidth="1"/>
  </cols>
  <sheetData>
    <row r="1" spans="2:12" ht="6.8" customHeight="1" x14ac:dyDescent="0.25"/>
    <row r="2" spans="2:12" ht="32.950000000000003" x14ac:dyDescent="0.25">
      <c r="B2" s="36" t="s">
        <v>154</v>
      </c>
      <c r="C2" s="34" t="s">
        <v>149</v>
      </c>
      <c r="D2" s="32" t="s">
        <v>150</v>
      </c>
      <c r="E2" s="32" t="s">
        <v>151</v>
      </c>
      <c r="F2" s="33" t="s">
        <v>134</v>
      </c>
      <c r="G2" s="33" t="s">
        <v>128</v>
      </c>
      <c r="H2" s="33" t="s">
        <v>137</v>
      </c>
      <c r="I2" s="15"/>
      <c r="J2" s="16" t="s">
        <v>144</v>
      </c>
    </row>
    <row r="3" spans="2:12" ht="30.1" x14ac:dyDescent="0.25">
      <c r="B3" s="35" t="s">
        <v>116</v>
      </c>
      <c r="C3" s="18">
        <v>0.623</v>
      </c>
      <c r="D3" s="19">
        <v>1393</v>
      </c>
      <c r="E3" s="20" t="s">
        <v>83</v>
      </c>
      <c r="F3" s="20" t="s">
        <v>129</v>
      </c>
      <c r="G3" s="20" t="s">
        <v>129</v>
      </c>
      <c r="H3" s="26" t="s">
        <v>129</v>
      </c>
      <c r="I3" s="13"/>
      <c r="J3" s="13" t="s">
        <v>129</v>
      </c>
    </row>
    <row r="4" spans="2:12" ht="30.1" x14ac:dyDescent="0.25">
      <c r="B4" s="17" t="s">
        <v>119</v>
      </c>
      <c r="C4" s="18">
        <v>0.70799999999999996</v>
      </c>
      <c r="D4" s="19">
        <v>2031</v>
      </c>
      <c r="E4" s="20" t="s">
        <v>130</v>
      </c>
      <c r="F4" s="20" t="s">
        <v>110</v>
      </c>
      <c r="G4" s="21" t="s">
        <v>131</v>
      </c>
      <c r="H4" s="22" t="s">
        <v>148</v>
      </c>
      <c r="I4" s="13"/>
      <c r="J4" s="13" t="s">
        <v>129</v>
      </c>
    </row>
    <row r="5" spans="2:12" ht="30.1" x14ac:dyDescent="0.25">
      <c r="B5" s="17" t="s">
        <v>120</v>
      </c>
      <c r="C5" s="18">
        <v>0.65799999999999992</v>
      </c>
      <c r="D5" s="19">
        <v>1606</v>
      </c>
      <c r="E5" s="20" t="s">
        <v>130</v>
      </c>
      <c r="F5" s="20" t="s">
        <v>110</v>
      </c>
      <c r="G5" s="21" t="s">
        <v>131</v>
      </c>
      <c r="H5" s="22" t="s">
        <v>148</v>
      </c>
      <c r="I5" s="13"/>
      <c r="J5" s="13" t="s">
        <v>129</v>
      </c>
      <c r="L5" t="s">
        <v>173</v>
      </c>
    </row>
    <row r="6" spans="2:12" ht="30.1" x14ac:dyDescent="0.25">
      <c r="B6" s="17" t="s">
        <v>121</v>
      </c>
      <c r="C6" s="18">
        <v>0.7390000000000001</v>
      </c>
      <c r="D6" s="19">
        <v>1967</v>
      </c>
      <c r="E6" s="20" t="s">
        <v>83</v>
      </c>
      <c r="F6" s="20" t="s">
        <v>129</v>
      </c>
      <c r="G6" s="20" t="s">
        <v>129</v>
      </c>
      <c r="H6" s="20" t="s">
        <v>129</v>
      </c>
      <c r="I6" s="13"/>
      <c r="J6" s="13" t="s">
        <v>129</v>
      </c>
      <c r="L6" s="40" t="s">
        <v>172</v>
      </c>
    </row>
    <row r="7" spans="2:12" ht="30.1" x14ac:dyDescent="0.25">
      <c r="B7" s="17" t="s">
        <v>122</v>
      </c>
      <c r="C7" s="18">
        <v>0.61399999999999999</v>
      </c>
      <c r="D7" s="19">
        <v>1732</v>
      </c>
      <c r="E7" s="20" t="s">
        <v>132</v>
      </c>
      <c r="F7" s="20" t="s">
        <v>110</v>
      </c>
      <c r="G7" s="21" t="s">
        <v>136</v>
      </c>
      <c r="H7" s="22" t="s">
        <v>148</v>
      </c>
      <c r="I7" s="13"/>
      <c r="J7" s="14" t="s">
        <v>31</v>
      </c>
    </row>
    <row r="8" spans="2:12" ht="30.1" x14ac:dyDescent="0.25">
      <c r="B8" s="17" t="s">
        <v>123</v>
      </c>
      <c r="C8" s="18">
        <v>0.55299999999999994</v>
      </c>
      <c r="D8" s="19">
        <v>1729</v>
      </c>
      <c r="E8" s="20" t="s">
        <v>132</v>
      </c>
      <c r="F8" s="20" t="s">
        <v>110</v>
      </c>
      <c r="G8" s="21" t="s">
        <v>138</v>
      </c>
      <c r="H8" s="22" t="s">
        <v>139</v>
      </c>
      <c r="I8" s="13"/>
      <c r="J8" s="14" t="s">
        <v>31</v>
      </c>
    </row>
    <row r="9" spans="2:12" ht="30.1" x14ac:dyDescent="0.25">
      <c r="B9" s="17" t="s">
        <v>124</v>
      </c>
      <c r="C9" s="18">
        <v>0.83799999999999997</v>
      </c>
      <c r="D9" s="19">
        <v>2006</v>
      </c>
      <c r="E9" s="20" t="s">
        <v>83</v>
      </c>
      <c r="F9" s="20" t="s">
        <v>129</v>
      </c>
      <c r="G9" s="20" t="s">
        <v>129</v>
      </c>
      <c r="H9" s="20" t="s">
        <v>129</v>
      </c>
      <c r="I9" s="13"/>
      <c r="J9" s="13" t="s">
        <v>129</v>
      </c>
    </row>
    <row r="10" spans="2:12" ht="30.1" x14ac:dyDescent="0.25">
      <c r="B10" s="31" t="s">
        <v>155</v>
      </c>
      <c r="C10" s="24">
        <v>0.501</v>
      </c>
      <c r="D10" s="25">
        <v>1839</v>
      </c>
      <c r="E10" s="26" t="s">
        <v>130</v>
      </c>
      <c r="F10" s="26" t="s">
        <v>110</v>
      </c>
      <c r="G10" s="27" t="s">
        <v>131</v>
      </c>
      <c r="H10" s="26" t="s">
        <v>129</v>
      </c>
      <c r="I10" s="13"/>
      <c r="J10" s="14" t="s">
        <v>31</v>
      </c>
    </row>
    <row r="11" spans="2:12" ht="30.1" x14ac:dyDescent="0.25">
      <c r="B11" s="23" t="s">
        <v>125</v>
      </c>
      <c r="C11" s="18">
        <v>0.41399999999999998</v>
      </c>
      <c r="D11" s="19">
        <v>1342</v>
      </c>
      <c r="E11" s="20" t="s">
        <v>132</v>
      </c>
      <c r="F11" s="20" t="s">
        <v>110</v>
      </c>
      <c r="G11" s="21" t="s">
        <v>142</v>
      </c>
      <c r="H11" s="22" t="s">
        <v>141</v>
      </c>
      <c r="I11" s="13"/>
      <c r="J11" s="14" t="s">
        <v>31</v>
      </c>
    </row>
    <row r="12" spans="2:12" ht="28.55" x14ac:dyDescent="0.25">
      <c r="B12" s="23" t="s">
        <v>126</v>
      </c>
      <c r="C12" s="18">
        <v>0.61799999999999999</v>
      </c>
      <c r="D12" s="19">
        <v>1290</v>
      </c>
      <c r="E12" s="20" t="s">
        <v>132</v>
      </c>
      <c r="F12" s="20" t="s">
        <v>110</v>
      </c>
      <c r="G12" s="21" t="s">
        <v>143</v>
      </c>
      <c r="H12" s="22" t="s">
        <v>148</v>
      </c>
      <c r="I12" s="13"/>
      <c r="J12" s="14" t="s">
        <v>31</v>
      </c>
    </row>
    <row r="13" spans="2:12" ht="28.55" x14ac:dyDescent="0.25">
      <c r="B13" s="23" t="s">
        <v>171</v>
      </c>
      <c r="C13" s="18">
        <v>0.60099999999999998</v>
      </c>
      <c r="D13" s="19">
        <v>1499</v>
      </c>
      <c r="E13" s="20" t="s">
        <v>83</v>
      </c>
      <c r="F13" s="20" t="s">
        <v>129</v>
      </c>
      <c r="G13" s="20" t="s">
        <v>129</v>
      </c>
      <c r="H13" s="20" t="s">
        <v>129</v>
      </c>
      <c r="I13" s="13"/>
      <c r="J13" s="13" t="s">
        <v>129</v>
      </c>
    </row>
    <row r="14" spans="2:12" ht="44.85" x14ac:dyDescent="0.25">
      <c r="B14" s="28" t="s">
        <v>156</v>
      </c>
      <c r="C14" s="18">
        <v>0.56100000000000005</v>
      </c>
      <c r="D14" s="29">
        <v>1508</v>
      </c>
      <c r="E14" s="20" t="s">
        <v>132</v>
      </c>
      <c r="F14" s="20" t="s">
        <v>135</v>
      </c>
      <c r="G14" s="30" t="s">
        <v>133</v>
      </c>
      <c r="H14" s="22" t="s">
        <v>152</v>
      </c>
      <c r="I14" s="13"/>
      <c r="J14" s="14" t="s">
        <v>31</v>
      </c>
    </row>
    <row r="15" spans="2:12" ht="7.5" customHeight="1" x14ac:dyDescent="0.25"/>
    <row r="16" spans="2:12" x14ac:dyDescent="0.25">
      <c r="B16" s="4" t="s">
        <v>147</v>
      </c>
      <c r="C16" s="12"/>
    </row>
    <row r="17" spans="2:8" x14ac:dyDescent="0.25">
      <c r="B17" s="37" t="s">
        <v>159</v>
      </c>
      <c r="C17" s="37"/>
    </row>
    <row r="18" spans="2:8" x14ac:dyDescent="0.25">
      <c r="B18" t="s">
        <v>140</v>
      </c>
    </row>
    <row r="19" spans="2:8" x14ac:dyDescent="0.25">
      <c r="B19" t="s">
        <v>117</v>
      </c>
    </row>
    <row r="20" spans="2:8" x14ac:dyDescent="0.25">
      <c r="B20" t="s">
        <v>127</v>
      </c>
    </row>
    <row r="21" spans="2:8" x14ac:dyDescent="0.25">
      <c r="B21" t="s">
        <v>118</v>
      </c>
    </row>
    <row r="22" spans="2:8" x14ac:dyDescent="0.25">
      <c r="B22" t="s">
        <v>153</v>
      </c>
    </row>
    <row r="23" spans="2:8" x14ac:dyDescent="0.25">
      <c r="B23" t="s">
        <v>158</v>
      </c>
    </row>
    <row r="24" spans="2:8" ht="31.6" customHeight="1" x14ac:dyDescent="0.25">
      <c r="B24" s="51" t="s">
        <v>157</v>
      </c>
      <c r="C24" s="51"/>
      <c r="D24" s="51"/>
      <c r="E24" s="51"/>
      <c r="F24" s="51"/>
      <c r="G24" s="51"/>
      <c r="H24" s="51"/>
    </row>
    <row r="25" spans="2:8" ht="30.1" customHeight="1" x14ac:dyDescent="0.25">
      <c r="B25" s="51" t="s">
        <v>145</v>
      </c>
      <c r="C25" s="51"/>
      <c r="D25" s="51"/>
      <c r="E25" s="51"/>
      <c r="F25" s="51"/>
      <c r="G25" s="51"/>
      <c r="H25" s="51"/>
    </row>
    <row r="26" spans="2:8" x14ac:dyDescent="0.25">
      <c r="B26" t="s">
        <v>146</v>
      </c>
    </row>
  </sheetData>
  <mergeCells count="2">
    <mergeCell ref="B24:H24"/>
    <mergeCell ref="B25:H25"/>
  </mergeCells>
  <hyperlinks>
    <hyperlink ref="G4" r:id="rId1" xr:uid="{6132128C-6AAC-4D94-91DD-323B4AFF95EF}"/>
    <hyperlink ref="G10" r:id="rId2" xr:uid="{7D8604F0-5DC3-4C90-98E9-6FC298EB74B9}"/>
    <hyperlink ref="G14" r:id="rId3" display="https://www.greshamoregon.gov/globalassets/government/city-codes-and-policies/gresham-revised-code/gresham-revised-code-chapter-9.pdf?id=808" xr:uid="{E4FF9DD7-8B1C-49E0-A5B0-2A39296139ED}"/>
    <hyperlink ref="G5" r:id="rId4" xr:uid="{B65BF960-4C2B-42C8-BC64-ACCF6A449B73}"/>
    <hyperlink ref="G7" r:id="rId5" xr:uid="{49992535-14FF-4347-AB57-652BA900200B}"/>
    <hyperlink ref="G8" r:id="rId6" xr:uid="{E78A047E-532F-4900-9E67-9FA16C776A0F}"/>
    <hyperlink ref="J8" r:id="rId7" xr:uid="{B487565F-C7A6-43B9-A4B9-50DCC239FF97}"/>
    <hyperlink ref="G11" r:id="rId8" xr:uid="{5AF34E42-0635-4F96-8E2B-BED4AE9C6902}"/>
    <hyperlink ref="J11" r:id="rId9" xr:uid="{DA43846E-E7CC-4D0C-97A9-020941A60F5F}"/>
    <hyperlink ref="J12" r:id="rId10" xr:uid="{FD50A0B1-4E80-4EAE-A165-1E2BC979F0CF}"/>
    <hyperlink ref="J14" r:id="rId11" xr:uid="{BD27AE27-3DCA-4004-8BB5-1979A19826EF}"/>
    <hyperlink ref="J10" r:id="rId12" xr:uid="{659FE59E-C800-4BF7-AAD3-C9EFA366CA1B}"/>
    <hyperlink ref="B16" r:id="rId13" xr:uid="{7EFCA268-26D4-48DB-BF56-5499EA21DC59}"/>
    <hyperlink ref="J7" r:id="rId14" xr:uid="{D4AF7FA7-FB0E-430B-ADD6-11D0AE39DC9E}"/>
    <hyperlink ref="G12" r:id="rId15" xr:uid="{2CE4EA3C-0142-4413-8DB2-3A66CB7EA914}"/>
  </hyperlinks>
  <pageMargins left="0.7" right="0.7" top="0.75" bottom="0.75" header="0.3" footer="0.3"/>
  <pageSetup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F645-DEE8-4025-8060-561FC677AD1B}">
  <dimension ref="A1:C13"/>
  <sheetViews>
    <sheetView zoomScale="85" zoomScaleNormal="85" workbookViewId="0">
      <selection activeCell="A3" sqref="A3:C13"/>
    </sheetView>
  </sheetViews>
  <sheetFormatPr defaultRowHeight="14.3" x14ac:dyDescent="0.25"/>
  <cols>
    <col min="1" max="1" width="15.625" customWidth="1"/>
    <col min="2" max="2" width="9.25" customWidth="1"/>
    <col min="3" max="3" width="8.25" customWidth="1"/>
  </cols>
  <sheetData>
    <row r="1" spans="1:3" ht="14.95" x14ac:dyDescent="0.25">
      <c r="A1" s="4" t="s">
        <v>169</v>
      </c>
    </row>
    <row r="3" spans="1:3" ht="14.95" x14ac:dyDescent="0.25">
      <c r="A3" s="38" t="s">
        <v>160</v>
      </c>
      <c r="B3" s="39">
        <v>5022</v>
      </c>
      <c r="C3" s="47">
        <v>0.45</v>
      </c>
    </row>
    <row r="4" spans="1:3" ht="14.95" x14ac:dyDescent="0.25">
      <c r="A4" s="42" t="s">
        <v>161</v>
      </c>
      <c r="B4" s="43">
        <v>4993</v>
      </c>
      <c r="C4" s="46">
        <v>0.44500000000000001</v>
      </c>
    </row>
    <row r="5" spans="1:3" ht="14.95" x14ac:dyDescent="0.25">
      <c r="A5" s="42" t="s">
        <v>162</v>
      </c>
      <c r="B5" s="43">
        <v>979</v>
      </c>
      <c r="C5" s="46">
        <v>8.7999999999999995E-2</v>
      </c>
    </row>
    <row r="6" spans="1:3" ht="14.95" x14ac:dyDescent="0.25">
      <c r="A6" s="42" t="s">
        <v>163</v>
      </c>
      <c r="B6" s="43">
        <v>124</v>
      </c>
      <c r="C6" s="46">
        <v>1.0999999999999999E-2</v>
      </c>
    </row>
    <row r="7" spans="1:3" ht="14.95" x14ac:dyDescent="0.25">
      <c r="A7" s="42" t="s">
        <v>164</v>
      </c>
      <c r="B7" s="43">
        <v>43</v>
      </c>
      <c r="C7" s="46">
        <v>4.0000000000000001E-3</v>
      </c>
    </row>
    <row r="8" spans="1:3" ht="14.95" x14ac:dyDescent="0.25">
      <c r="A8" s="38" t="s">
        <v>165</v>
      </c>
      <c r="B8" s="39">
        <v>41</v>
      </c>
      <c r="C8" s="47">
        <v>4.0000000000000001E-3</v>
      </c>
    </row>
    <row r="9" spans="1:3" ht="15.8" thickBot="1" x14ac:dyDescent="0.3">
      <c r="A9" s="48" t="s">
        <v>166</v>
      </c>
      <c r="B9" s="49">
        <v>22</v>
      </c>
      <c r="C9" s="50">
        <v>2E-3</v>
      </c>
    </row>
    <row r="10" spans="1:3" ht="15.8" thickTop="1" x14ac:dyDescent="0.25">
      <c r="A10" t="s">
        <v>167</v>
      </c>
      <c r="B10" s="41">
        <f>SUM(B3:B9)</f>
        <v>11224</v>
      </c>
      <c r="C10" s="44">
        <f>SUM(C3:C9)</f>
        <v>1.004</v>
      </c>
    </row>
    <row r="11" spans="1:3" ht="14.95" x14ac:dyDescent="0.25">
      <c r="B11" s="41"/>
      <c r="C11" s="44"/>
    </row>
    <row r="12" spans="1:3" ht="14.95" x14ac:dyDescent="0.25">
      <c r="A12" t="s">
        <v>168</v>
      </c>
      <c r="B12" s="41">
        <f>SUM(B4,B8,B9)+900</f>
        <v>5956</v>
      </c>
      <c r="C12" s="45">
        <f>B12/B10</f>
        <v>0.53064861012116893</v>
      </c>
    </row>
    <row r="13" spans="1:3" ht="14.95" x14ac:dyDescent="0.25">
      <c r="A13" t="s">
        <v>170</v>
      </c>
      <c r="B13" s="41"/>
      <c r="C13" s="45">
        <v>0.501</v>
      </c>
    </row>
  </sheetData>
  <hyperlinks>
    <hyperlink ref="A1" r:id="rId1" xr:uid="{DC22321D-BB15-4850-AECA-730E9DD9649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Rough</vt:lpstr>
      <vt:lpstr>Comparison_Presentation</vt:lpstr>
      <vt:lpstr>Rental Percentage</vt:lpstr>
      <vt:lpstr>Rough!Print_Area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Carlson</dc:creator>
  <cp:lastModifiedBy>Mackenzie Miller</cp:lastModifiedBy>
  <cp:lastPrinted>2026-01-06T00:43:17Z</cp:lastPrinted>
  <dcterms:created xsi:type="dcterms:W3CDTF">2025-12-17T00:55:16Z</dcterms:created>
  <dcterms:modified xsi:type="dcterms:W3CDTF">2026-03-26T17:11:00Z</dcterms:modified>
</cp:coreProperties>
</file>